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6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J16"/>
  <c r="K16"/>
  <c r="L16"/>
  <c r="M16"/>
  <c r="D16"/>
  <c r="C16"/>
  <c r="B16"/>
  <c r="M12"/>
  <c r="L9"/>
  <c r="M8"/>
  <c r="M7"/>
  <c r="L4"/>
  <c r="M3"/>
  <c r="M2"/>
  <c r="K9"/>
  <c r="H9"/>
  <c r="I9"/>
  <c r="J9"/>
  <c r="G9"/>
  <c r="M9" l="1"/>
  <c r="M4"/>
  <c r="K4"/>
  <c r="H4"/>
  <c r="I4"/>
  <c r="J4"/>
  <c r="C4"/>
  <c r="D4"/>
  <c r="E4"/>
  <c r="B4"/>
  <c r="G4"/>
</calcChain>
</file>

<file path=xl/sharedStrings.xml><?xml version="1.0" encoding="utf-8"?>
<sst xmlns="http://schemas.openxmlformats.org/spreadsheetml/2006/main" count="19" uniqueCount="13">
  <si>
    <t>TOTAL</t>
  </si>
  <si>
    <t>DaPAC Disbursments</t>
  </si>
  <si>
    <t>Federal Disbursements</t>
  </si>
  <si>
    <t>State Disbursements</t>
  </si>
  <si>
    <t>TOTAL Disbursements</t>
  </si>
  <si>
    <t>DaPAC Receipts</t>
  </si>
  <si>
    <t>Receipts</t>
  </si>
  <si>
    <t>DIRECT Disbursments</t>
  </si>
  <si>
    <t>Federal Direct</t>
  </si>
  <si>
    <t>State Direct</t>
  </si>
  <si>
    <t>TOTAL Direct</t>
  </si>
  <si>
    <t>2011 YTD</t>
  </si>
  <si>
    <t xml:space="preserve">Direct and DaPAc 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</si>
</sst>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2" fontId="0" fillId="0" borderId="1" xfId="0" applyNumberFormat="1" applyBorder="1"/>
    <xf numFmtId="42" fontId="0" fillId="0" borderId="1" xfId="0" applyNumberFormat="1" applyFill="1" applyBorder="1"/>
    <xf numFmtId="0" fontId="4" fillId="0" borderId="1" xfId="0" applyFont="1" applyBorder="1" applyAlignment="1">
      <alignment horizontal="right"/>
    </xf>
    <xf numFmtId="164" fontId="0" fillId="0" borderId="1" xfId="1" applyNumberFormat="1" applyFont="1" applyBorder="1"/>
    <xf numFmtId="0" fontId="3" fillId="3" borderId="1" xfId="0" applyFont="1" applyFill="1" applyBorder="1" applyAlignment="1">
      <alignment horizontal="center"/>
    </xf>
    <xf numFmtId="42" fontId="0" fillId="3" borderId="1" xfId="0" applyNumberFormat="1" applyFill="1" applyBorder="1"/>
    <xf numFmtId="42" fontId="3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2" fillId="0" borderId="0" xfId="0" applyFont="1" applyBorder="1" applyAlignment="1">
      <alignment horizontal="right"/>
    </xf>
    <xf numFmtId="42" fontId="0" fillId="0" borderId="0" xfId="0" applyNumberFormat="1" applyBorder="1"/>
    <xf numFmtId="42" fontId="0" fillId="0" borderId="0" xfId="0" applyNumberFormat="1" applyFill="1" applyBorder="1"/>
    <xf numFmtId="164" fontId="0" fillId="0" borderId="0" xfId="1" applyNumberFormat="1" applyFont="1" applyBorder="1"/>
    <xf numFmtId="0" fontId="0" fillId="0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2" fontId="3" fillId="0" borderId="0" xfId="0" applyNumberFormat="1" applyFont="1" applyFill="1" applyBorder="1"/>
    <xf numFmtId="0" fontId="4" fillId="0" borderId="1" xfId="0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/>
    </xf>
    <xf numFmtId="164" fontId="0" fillId="3" borderId="1" xfId="1" applyNumberFormat="1" applyFont="1" applyFill="1" applyBorder="1"/>
    <xf numFmtId="164" fontId="3" fillId="3" borderId="1" xfId="1" applyNumberFormat="1" applyFont="1" applyFill="1" applyBorder="1"/>
    <xf numFmtId="164" fontId="0" fillId="0" borderId="0" xfId="0" applyNumberFormat="1"/>
    <xf numFmtId="42" fontId="0" fillId="0" borderId="0" xfId="0" applyNumberFormat="1"/>
    <xf numFmtId="0" fontId="3" fillId="0" borderId="0" xfId="0" applyFont="1"/>
    <xf numFmtId="0" fontId="0" fillId="0" borderId="1" xfId="0" applyBorder="1"/>
    <xf numFmtId="0" fontId="3" fillId="4" borderId="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A15" sqref="A15"/>
    </sheetView>
  </sheetViews>
  <sheetFormatPr defaultRowHeight="15"/>
  <cols>
    <col min="1" max="1" width="52" customWidth="1"/>
    <col min="4" max="4" width="10.7109375" customWidth="1"/>
    <col min="5" max="5" width="12.85546875" customWidth="1"/>
    <col min="6" max="6" width="12.42578125" customWidth="1"/>
    <col min="7" max="7" width="13.140625" customWidth="1"/>
    <col min="8" max="10" width="12.5703125" bestFit="1" customWidth="1"/>
    <col min="11" max="12" width="12.5703125" customWidth="1"/>
    <col min="13" max="13" width="19" customWidth="1"/>
    <col min="14" max="14" width="11.5703125" bestFit="1" customWidth="1"/>
  </cols>
  <sheetData>
    <row r="1" spans="1:14">
      <c r="A1" s="1" t="s">
        <v>1</v>
      </c>
      <c r="B1" s="1">
        <v>2001</v>
      </c>
      <c r="C1" s="1">
        <v>2002</v>
      </c>
      <c r="D1" s="1">
        <v>2003</v>
      </c>
      <c r="E1" s="1">
        <v>2004</v>
      </c>
      <c r="F1" s="1">
        <v>2005</v>
      </c>
      <c r="G1" s="2">
        <v>2006</v>
      </c>
      <c r="H1" s="1">
        <v>2007</v>
      </c>
      <c r="I1" s="1">
        <v>2008</v>
      </c>
      <c r="J1" s="1">
        <v>2009</v>
      </c>
      <c r="K1" s="1">
        <v>2010</v>
      </c>
      <c r="L1" s="1" t="s">
        <v>11</v>
      </c>
      <c r="M1" s="7" t="s">
        <v>0</v>
      </c>
    </row>
    <row r="2" spans="1:14">
      <c r="A2" s="5" t="s">
        <v>2</v>
      </c>
      <c r="B2" s="3">
        <v>2000</v>
      </c>
      <c r="C2" s="3">
        <v>27500</v>
      </c>
      <c r="D2" s="3">
        <v>36750</v>
      </c>
      <c r="E2" s="3">
        <v>96600</v>
      </c>
      <c r="F2" s="3">
        <v>151500</v>
      </c>
      <c r="G2" s="3">
        <v>326500</v>
      </c>
      <c r="H2" s="6">
        <v>316750</v>
      </c>
      <c r="I2" s="6">
        <v>208600</v>
      </c>
      <c r="J2" s="6">
        <v>248550</v>
      </c>
      <c r="K2" s="6">
        <v>255500</v>
      </c>
      <c r="L2" s="6">
        <v>253500</v>
      </c>
      <c r="M2" s="8">
        <f>SUM(B2:L2)</f>
        <v>1923750</v>
      </c>
    </row>
    <row r="3" spans="1:14">
      <c r="A3" s="5" t="s">
        <v>3</v>
      </c>
      <c r="B3" s="3"/>
      <c r="C3" s="3"/>
      <c r="D3" s="3"/>
      <c r="E3" s="3"/>
      <c r="F3" s="3"/>
      <c r="G3" s="3">
        <v>13500</v>
      </c>
      <c r="H3" s="6">
        <v>23200</v>
      </c>
      <c r="I3" s="6">
        <v>8000</v>
      </c>
      <c r="J3" s="6">
        <v>780</v>
      </c>
      <c r="K3" s="6">
        <v>0</v>
      </c>
      <c r="L3" s="6">
        <v>0</v>
      </c>
      <c r="M3" s="8">
        <f>SUM(G3:L3)</f>
        <v>45480</v>
      </c>
    </row>
    <row r="4" spans="1:14">
      <c r="A4" s="5" t="s">
        <v>4</v>
      </c>
      <c r="B4" s="3">
        <f>SUM(B2:B3)</f>
        <v>2000</v>
      </c>
      <c r="C4" s="3">
        <f t="shared" ref="C4:E4" si="0">SUM(C2:C3)</f>
        <v>27500</v>
      </c>
      <c r="D4" s="3">
        <f t="shared" si="0"/>
        <v>36750</v>
      </c>
      <c r="E4" s="3">
        <f t="shared" si="0"/>
        <v>96600</v>
      </c>
      <c r="F4" s="4">
        <v>151500</v>
      </c>
      <c r="G4" s="4">
        <f t="shared" ref="G4:M4" si="1">SUM(G2:G3)</f>
        <v>340000</v>
      </c>
      <c r="H4" s="6">
        <f t="shared" si="1"/>
        <v>339950</v>
      </c>
      <c r="I4" s="6">
        <f t="shared" si="1"/>
        <v>216600</v>
      </c>
      <c r="J4" s="6">
        <f t="shared" si="1"/>
        <v>249330</v>
      </c>
      <c r="K4" s="6">
        <f t="shared" si="1"/>
        <v>255500</v>
      </c>
      <c r="L4" s="6">
        <f>SUM(L2:L3)</f>
        <v>253500</v>
      </c>
      <c r="M4" s="9">
        <f t="shared" si="1"/>
        <v>1969230</v>
      </c>
    </row>
    <row r="5" spans="1:14">
      <c r="A5" s="11"/>
      <c r="B5" s="12"/>
      <c r="C5" s="12"/>
      <c r="D5" s="12"/>
      <c r="E5" s="12"/>
      <c r="F5" s="13"/>
      <c r="G5" s="13"/>
      <c r="H5" s="14"/>
      <c r="I5" s="14"/>
      <c r="J5" s="14"/>
      <c r="K5" s="14"/>
      <c r="L5" s="14"/>
      <c r="M5" s="19"/>
    </row>
    <row r="6" spans="1:14">
      <c r="A6" s="16" t="s">
        <v>7</v>
      </c>
      <c r="B6" s="16">
        <v>2001</v>
      </c>
      <c r="C6" s="16">
        <v>2002</v>
      </c>
      <c r="D6" s="16">
        <v>2003</v>
      </c>
      <c r="E6" s="16">
        <v>2004</v>
      </c>
      <c r="F6" s="16">
        <v>2005</v>
      </c>
      <c r="G6" s="17">
        <v>2006</v>
      </c>
      <c r="H6" s="16">
        <v>2007</v>
      </c>
      <c r="I6" s="16">
        <v>2008</v>
      </c>
      <c r="J6" s="16">
        <v>2009</v>
      </c>
      <c r="K6" s="16">
        <v>2010</v>
      </c>
      <c r="L6" s="16" t="s">
        <v>11</v>
      </c>
      <c r="M6" s="7" t="s">
        <v>0</v>
      </c>
    </row>
    <row r="7" spans="1:14" s="15" customFormat="1">
      <c r="A7" s="20" t="s">
        <v>8</v>
      </c>
      <c r="B7" s="18"/>
      <c r="C7" s="18"/>
      <c r="D7" s="18"/>
      <c r="E7" s="18"/>
      <c r="F7" s="18"/>
      <c r="G7" s="21">
        <v>166100</v>
      </c>
      <c r="H7" s="22">
        <v>134300</v>
      </c>
      <c r="I7" s="22">
        <v>359100</v>
      </c>
      <c r="J7" s="22">
        <v>216775</v>
      </c>
      <c r="K7" s="22">
        <v>143750</v>
      </c>
      <c r="L7" s="22">
        <v>162950</v>
      </c>
      <c r="M7" s="23">
        <f>SUM(G7:L7)</f>
        <v>1182975</v>
      </c>
    </row>
    <row r="8" spans="1:14" s="15" customFormat="1">
      <c r="A8" s="20" t="s">
        <v>9</v>
      </c>
      <c r="B8" s="18"/>
      <c r="C8" s="18"/>
      <c r="D8" s="18"/>
      <c r="E8" s="18"/>
      <c r="F8" s="18"/>
      <c r="G8" s="21">
        <v>25100</v>
      </c>
      <c r="H8" s="22">
        <v>47000</v>
      </c>
      <c r="I8" s="22">
        <v>0</v>
      </c>
      <c r="J8" s="22">
        <v>138000</v>
      </c>
      <c r="K8" s="22">
        <v>80025</v>
      </c>
      <c r="L8" s="22">
        <v>6250</v>
      </c>
      <c r="M8" s="23">
        <f>SUM(G8:L8)</f>
        <v>296375</v>
      </c>
    </row>
    <row r="9" spans="1:14" s="15" customFormat="1">
      <c r="A9" s="20" t="s">
        <v>10</v>
      </c>
      <c r="B9" s="18"/>
      <c r="C9" s="18"/>
      <c r="D9" s="18"/>
      <c r="E9" s="18"/>
      <c r="F9" s="18"/>
      <c r="G9" s="22">
        <f>SUM(G7:G8)</f>
        <v>191200</v>
      </c>
      <c r="H9" s="22">
        <f t="shared" ref="H9:J9" si="2">SUM(H7:H8)</f>
        <v>181300</v>
      </c>
      <c r="I9" s="22">
        <f t="shared" si="2"/>
        <v>359100</v>
      </c>
      <c r="J9" s="22">
        <f t="shared" si="2"/>
        <v>354775</v>
      </c>
      <c r="K9" s="22">
        <f>SUM(K7:K8)</f>
        <v>223775</v>
      </c>
      <c r="L9" s="22">
        <f>SUM(L7:L8)</f>
        <v>169200</v>
      </c>
      <c r="M9" s="24">
        <f>SUM(M7:M8)</f>
        <v>1479350</v>
      </c>
    </row>
    <row r="11" spans="1:14">
      <c r="A11" s="1" t="s">
        <v>5</v>
      </c>
      <c r="B11" s="1">
        <v>2001</v>
      </c>
      <c r="C11" s="1">
        <v>2002</v>
      </c>
      <c r="D11" s="1">
        <v>2003</v>
      </c>
      <c r="E11" s="1">
        <v>2004</v>
      </c>
      <c r="F11" s="1">
        <v>2005</v>
      </c>
      <c r="G11" s="2">
        <v>2006</v>
      </c>
      <c r="H11" s="1">
        <v>2007</v>
      </c>
      <c r="I11" s="1">
        <v>2008</v>
      </c>
      <c r="J11" s="1">
        <v>2009</v>
      </c>
      <c r="K11" s="1">
        <v>2010</v>
      </c>
      <c r="L11" s="1" t="s">
        <v>11</v>
      </c>
      <c r="M11" s="7" t="s">
        <v>0</v>
      </c>
    </row>
    <row r="12" spans="1:14">
      <c r="A12" s="10" t="s">
        <v>6</v>
      </c>
      <c r="B12" s="3">
        <v>41726</v>
      </c>
      <c r="C12" s="3">
        <v>98460</v>
      </c>
      <c r="D12" s="3">
        <v>74170</v>
      </c>
      <c r="E12" s="3">
        <v>101286</v>
      </c>
      <c r="F12" s="3">
        <v>89520</v>
      </c>
      <c r="G12" s="3">
        <v>256410.38</v>
      </c>
      <c r="H12" s="6">
        <v>319812.73</v>
      </c>
      <c r="I12" s="6">
        <v>232488</v>
      </c>
      <c r="J12" s="6">
        <v>236611</v>
      </c>
      <c r="K12" s="6">
        <v>260603</v>
      </c>
      <c r="L12" s="6">
        <v>260990</v>
      </c>
      <c r="M12" s="9">
        <f>SUM(B12:L12)</f>
        <v>1972077.1099999999</v>
      </c>
    </row>
    <row r="14" spans="1:14">
      <c r="N14" s="25"/>
    </row>
    <row r="15" spans="1:14" ht="14.25" customHeight="1">
      <c r="A15" s="29" t="s">
        <v>12</v>
      </c>
      <c r="B15" s="1">
        <v>2001</v>
      </c>
      <c r="C15" s="1">
        <v>2002</v>
      </c>
      <c r="D15" s="1">
        <v>2003</v>
      </c>
      <c r="E15" s="1">
        <v>2004</v>
      </c>
      <c r="F15" s="1">
        <v>2005</v>
      </c>
      <c r="G15" s="2">
        <v>2006</v>
      </c>
      <c r="H15" s="1">
        <v>2007</v>
      </c>
      <c r="I15" s="1">
        <v>2008</v>
      </c>
      <c r="J15" s="1">
        <v>2009</v>
      </c>
      <c r="K15" s="1">
        <v>2010</v>
      </c>
      <c r="L15" s="1" t="s">
        <v>11</v>
      </c>
      <c r="M15" s="7" t="s">
        <v>0</v>
      </c>
      <c r="N15" s="26"/>
    </row>
    <row r="16" spans="1:14" ht="14.25" customHeight="1">
      <c r="A16" s="28"/>
      <c r="B16" s="3">
        <f>B9+B4</f>
        <v>2000</v>
      </c>
      <c r="C16" s="3">
        <f>C9+C4</f>
        <v>27500</v>
      </c>
      <c r="D16" s="3">
        <f>D9+D4</f>
        <v>36750</v>
      </c>
      <c r="E16" s="3">
        <f t="shared" ref="E16:M16" si="3">E9+E4</f>
        <v>96600</v>
      </c>
      <c r="F16" s="3">
        <f t="shared" si="3"/>
        <v>151500</v>
      </c>
      <c r="G16" s="3">
        <f t="shared" si="3"/>
        <v>531200</v>
      </c>
      <c r="H16" s="3">
        <f t="shared" si="3"/>
        <v>521250</v>
      </c>
      <c r="I16" s="3">
        <f t="shared" si="3"/>
        <v>575700</v>
      </c>
      <c r="J16" s="3">
        <f t="shared" si="3"/>
        <v>604105</v>
      </c>
      <c r="K16" s="3">
        <f t="shared" si="3"/>
        <v>479275</v>
      </c>
      <c r="L16" s="3">
        <f t="shared" si="3"/>
        <v>422700</v>
      </c>
      <c r="M16" s="3">
        <f t="shared" si="3"/>
        <v>3448580</v>
      </c>
      <c r="N16" s="26"/>
    </row>
    <row r="17" spans="14:14">
      <c r="N17" s="25"/>
    </row>
    <row r="18" spans="14:14">
      <c r="N18" s="25"/>
    </row>
    <row r="20" spans="14:14">
      <c r="N20" s="25"/>
    </row>
    <row r="21" spans="14:14">
      <c r="N21" s="26"/>
    </row>
    <row r="22" spans="14:14">
      <c r="N22" s="25"/>
    </row>
    <row r="37" spans="4:4">
      <c r="D37" s="2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Lichlyter</dc:creator>
  <cp:lastModifiedBy>Jennifer Lichlyter</cp:lastModifiedBy>
  <dcterms:created xsi:type="dcterms:W3CDTF">2009-04-20T22:41:16Z</dcterms:created>
  <dcterms:modified xsi:type="dcterms:W3CDTF">2011-10-07T20:05:13Z</dcterms:modified>
</cp:coreProperties>
</file>